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 tabRatio="885"/>
  </bookViews>
  <sheets>
    <sheet name="CA" sheetId="4" r:id="rId1"/>
  </sheets>
  <calcPr calcId="152511"/>
</workbook>
</file>

<file path=xl/calcChain.xml><?xml version="1.0" encoding="utf-8"?>
<calcChain xmlns="http://schemas.openxmlformats.org/spreadsheetml/2006/main">
  <c r="E54" i="4" l="1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93" i="4" l="1"/>
  <c r="G93" i="4"/>
  <c r="F93" i="4"/>
  <c r="E93" i="4"/>
  <c r="D93" i="4"/>
  <c r="H91" i="4"/>
  <c r="H89" i="4"/>
  <c r="H87" i="4"/>
  <c r="H85" i="4"/>
  <c r="H83" i="4"/>
  <c r="H81" i="4"/>
  <c r="H79" i="4"/>
  <c r="E91" i="4"/>
  <c r="E89" i="4"/>
  <c r="E87" i="4"/>
  <c r="E85" i="4"/>
  <c r="E83" i="4"/>
  <c r="E81" i="4"/>
  <c r="E79" i="4"/>
  <c r="C93" i="4"/>
  <c r="H71" i="4"/>
  <c r="G71" i="4"/>
  <c r="F71" i="4"/>
  <c r="H69" i="4"/>
  <c r="H68" i="4"/>
  <c r="H67" i="4"/>
  <c r="H66" i="4"/>
  <c r="E71" i="4"/>
  <c r="E69" i="4"/>
  <c r="E68" i="4"/>
  <c r="E67" i="4"/>
  <c r="E66" i="4"/>
  <c r="D71" i="4"/>
  <c r="C71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57" i="4"/>
  <c r="F57" i="4"/>
  <c r="D57" i="4"/>
  <c r="C57" i="4"/>
  <c r="H57" i="4" l="1"/>
  <c r="E57" i="4"/>
</calcChain>
</file>

<file path=xl/sharedStrings.xml><?xml version="1.0" encoding="utf-8"?>
<sst xmlns="http://schemas.openxmlformats.org/spreadsheetml/2006/main" count="102" uniqueCount="80">
  <si>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</si>
  <si>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</si>
  <si>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</si>
  <si>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</si>
  <si>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</si>
  <si>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</si>
  <si>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</si>
  <si>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</si>
  <si>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</si>
  <si>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</si>
  <si>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</si>
  <si>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</si>
  <si>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</si>
  <si>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</si>
  <si>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</si>
  <si>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</si>
  <si>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</si>
  <si>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</si>
  <si>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</si>
  <si>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</si>
  <si>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</si>
  <si>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</si>
  <si>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AYUNTAMIENTO</t>
  </si>
  <si>
    <t>PRESIDENCIA MUNICIPAL</t>
  </si>
  <si>
    <t>SECRETARIA AYUNTAMIENTO</t>
  </si>
  <si>
    <t>JUZGADO ADMINISTATIVO MUNICIPAL</t>
  </si>
  <si>
    <t>ARCHIVO MUNICIPAL</t>
  </si>
  <si>
    <t>JUNTA LOCAL DE RECLUTAMIENTO</t>
  </si>
  <si>
    <t>DIRECCION DE TRANSPORTES</t>
  </si>
  <si>
    <t>DIR. PROTECCION CIVIL</t>
  </si>
  <si>
    <t>DIR. GRAL. PROG. SEGURIDAD PUBLICA</t>
  </si>
  <si>
    <t>JEFATURA EVENTOS ESPECIALES</t>
  </si>
  <si>
    <t>DIRECCION GENERAL DE COMUNICACIÓN SOCIAL</t>
  </si>
  <si>
    <t>DIRECCION DE FISCALIZACION Y CONTROL</t>
  </si>
  <si>
    <t>DIRECCION GENERAL DE MOVILIDAD</t>
  </si>
  <si>
    <t>DIRECCION GENERAL DE ASUNTOS JURIDICOS</t>
  </si>
  <si>
    <t>TESORERIA MUNICIPAL</t>
  </si>
  <si>
    <t>CONTRALORIA MUNICIPAL</t>
  </si>
  <si>
    <t>DIR. GRAL. DESARROLLO SOCIAL Y HUMANO</t>
  </si>
  <si>
    <t>DEPTO. CENTRO CIVICO</t>
  </si>
  <si>
    <t>JEFATURA DE PREDIAL</t>
  </si>
  <si>
    <t>JEFATURA DE ALMACEN</t>
  </si>
  <si>
    <t>DIR. GENERAL OBRA PUBLICA</t>
  </si>
  <si>
    <t>JEFATURA DE MANTENIMIENTO GENERAL</t>
  </si>
  <si>
    <t>DIR. DE EDUCACION</t>
  </si>
  <si>
    <t>DIR. COM. MUNICIPAL DEPORTE</t>
  </si>
  <si>
    <t>DIR. DE TURISMO</t>
  </si>
  <si>
    <t>DIR. DE RASTRO</t>
  </si>
  <si>
    <t>JEFATURA DE TALLER MUNICIPAL</t>
  </si>
  <si>
    <t>JEFATURA DE ECOPARQUE</t>
  </si>
  <si>
    <t>DIR. GRAL. SERVICIOS MUNICIPALES</t>
  </si>
  <si>
    <t>DIRECCION GENERAL DE RECURSOS HUMANOS</t>
  </si>
  <si>
    <t>DIRECCION GRAL TECNOLOGIAS DE INFORMACIO</t>
  </si>
  <si>
    <t>DIRECCION GENERAL DESARROLLO ECONOMICO</t>
  </si>
  <si>
    <t>DIRECCION GENERAL DE RECURSOS MATERIALES</t>
  </si>
  <si>
    <t>DIRECCION DE CATASTRO E IMPUESTO PREDIAL</t>
  </si>
  <si>
    <t>DIRECCION GENERAL ORDENAMIENTO TERRITOR</t>
  </si>
  <si>
    <t>DIRECCION GENERAL DE MEDIO AMBIENTE</t>
  </si>
  <si>
    <t>DIR GRAL CULTURA EDUACION DEP Y TURISMO</t>
  </si>
  <si>
    <t>JEFATURA DE CONTROL VEHICULAR</t>
  </si>
  <si>
    <t>DIRECCION DE SERVICIO LIMPIA</t>
  </si>
  <si>
    <t>DIRECCION DE PARQUES Y JARDINES</t>
  </si>
  <si>
    <t>JEFATURA DEL MERCADO TOMASA ESTEVES</t>
  </si>
  <si>
    <t>DIRECCION DE ALUMBRADO PUBLICO</t>
  </si>
  <si>
    <t>JEFATURA DE MERCADO BARAHONA</t>
  </si>
  <si>
    <t>JEFATURA DE PANTEONES</t>
  </si>
  <si>
    <t>DIRECCION DESARROLLO INSTITUCIONAL</t>
  </si>
  <si>
    <t>DIF</t>
  </si>
  <si>
    <t>INSADIS</t>
  </si>
  <si>
    <t>INST MPAL DE SALAMANCA DE LA MUJER</t>
  </si>
  <si>
    <t>MUNICIPIO DE SALAMANCA, GUANAJUATO.
ESTADO ANALÍTICO DEL EJERCICIO DEL PRESUPUESTO DE EGRESOS
CLASIFICACIÓN ADMINISTRATIVA
DEL 1 ENERO AL 31 DE DICIEMBRE DEL 2020</t>
  </si>
  <si>
    <t>Gobierno (Federal/Estatal/Municipal) de MUNICIPIO DE SALAMANCA, GUANAJUATO.
Estado Analítico del Ejercicio del Presupuesto de Egresos
Clasificación Administrativa
DEL 1 ENERO AL 31 DE DICIEMBRE DEL 2020</t>
  </si>
  <si>
    <t>Sector Paraestatal del Gobierno (Federal/Estatal/Municipal) de MUNICIPIO DE SALAMANCA, GUANAJUATO.
Estado Analítico del Ejercicio del Presupuesto de Egresos
Clasificación Administrativa
DEL 1 ENERO AL 31 DE DICIEMBRE DEL 2020</t>
  </si>
  <si>
    <t>C.P HUMBERTO RAZO ARTEAGA</t>
  </si>
  <si>
    <t>LIC. MARIA BEATRIZ HERNÁNDEZ CRUZ</t>
  </si>
  <si>
    <t>TESORERO MUNICIPAL</t>
  </si>
  <si>
    <t>PRESIDENTE MUNICIPAL</t>
  </si>
  <si>
    <t>ELABORÓ, REVISÓ y  AUTORIZÓ :</t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</si>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</sst>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showGridLines="0" tabSelected="1" workbookViewId="0">
      <selection activeCell="B99" sqref="B99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70</v>
      </c>
      <c r="B1" s="26"/>
      <c r="C1" s="26"/>
      <c r="D1" s="26"/>
      <c r="E1" s="26"/>
      <c r="F1" s="26"/>
      <c r="G1" s="26"/>
      <c r="H1" s="27"/>
    </row>
    <row r="2" spans="1:8" x14ac:dyDescent="0.2">
      <c r="B2" s="14"/>
      <c r="C2" s="14"/>
      <c r="D2" s="14"/>
      <c r="E2" s="14"/>
      <c r="F2" s="14"/>
      <c r="G2" s="14"/>
      <c r="H2" s="14"/>
    </row>
    <row r="3" spans="1:8" x14ac:dyDescent="0.2">
      <c r="A3" s="30" t="s">
        <v>12</v>
      </c>
      <c r="B3" s="31"/>
      <c r="C3" s="25" t="s">
        <v>18</v>
      </c>
      <c r="D3" s="26"/>
      <c r="E3" s="26"/>
      <c r="F3" s="26"/>
      <c r="G3" s="27"/>
      <c r="H3" s="28" t="s">
        <v>17</v>
      </c>
    </row>
    <row r="4" spans="1:8" ht="24.95" customHeight="1" x14ac:dyDescent="0.2">
      <c r="A4" s="32"/>
      <c r="B4" s="33"/>
      <c r="C4" s="5" t="s">
        <v>13</v>
      </c>
      <c r="D4" s="5" t="s">
        <v>19</v>
      </c>
      <c r="E4" s="5" t="s">
        <v>14</v>
      </c>
      <c r="F4" s="5" t="s">
        <v>15</v>
      </c>
      <c r="G4" s="5" t="s">
        <v>16</v>
      </c>
      <c r="H4" s="29"/>
    </row>
    <row r="5" spans="1:8" x14ac:dyDescent="0.2">
      <c r="A5" s="34"/>
      <c r="B5" s="35"/>
      <c r="C5" s="6">
        <v>1</v>
      </c>
      <c r="D5" s="6">
        <v>2</v>
      </c>
      <c r="E5" s="6" t="s">
        <v>20</v>
      </c>
      <c r="F5" s="6">
        <v>4</v>
      </c>
      <c r="G5" s="6">
        <v>5</v>
      </c>
      <c r="H5" s="6" t="s">
        <v>21</v>
      </c>
    </row>
    <row r="6" spans="1:8" x14ac:dyDescent="0.2">
      <c r="A6" s="15"/>
      <c r="B6" s="11"/>
      <c r="C6" s="23"/>
      <c r="D6" s="23"/>
      <c r="E6" s="23"/>
      <c r="F6" s="23"/>
      <c r="G6" s="23"/>
      <c r="H6" s="23"/>
    </row>
    <row r="7" spans="1:8" x14ac:dyDescent="0.2">
      <c r="A7" s="4" t="s">
        <v>22</v>
      </c>
      <c r="B7" s="9"/>
      <c r="C7" s="7">
        <v>14256871.060000001</v>
      </c>
      <c r="D7" s="7">
        <v>1932108.94</v>
      </c>
      <c r="E7" s="7">
        <f>C7+D7</f>
        <v>16188980</v>
      </c>
      <c r="F7" s="7">
        <v>13242605.550000001</v>
      </c>
      <c r="G7" s="7">
        <v>12904641.539999999</v>
      </c>
      <c r="H7" s="7">
        <f>E7-F7</f>
        <v>2946374.4499999993</v>
      </c>
    </row>
    <row r="8" spans="1:8" x14ac:dyDescent="0.2">
      <c r="A8" s="4" t="s">
        <v>23</v>
      </c>
      <c r="B8" s="9"/>
      <c r="C8" s="7">
        <v>20554557.809999999</v>
      </c>
      <c r="D8" s="7">
        <v>9618685.7799999993</v>
      </c>
      <c r="E8" s="7">
        <f t="shared" ref="E8:E13" si="0">C8+D8</f>
        <v>30173243.589999996</v>
      </c>
      <c r="F8" s="7">
        <v>23128186.300000001</v>
      </c>
      <c r="G8" s="7">
        <v>22773151.879999999</v>
      </c>
      <c r="H8" s="7">
        <f t="shared" ref="H8:H13" si="1">E8-F8</f>
        <v>7045057.2899999954</v>
      </c>
    </row>
    <row r="9" spans="1:8" x14ac:dyDescent="0.2">
      <c r="A9" s="4" t="s">
        <v>24</v>
      </c>
      <c r="B9" s="9"/>
      <c r="C9" s="7">
        <v>6963249.8399999999</v>
      </c>
      <c r="D9" s="7">
        <v>-667543.86</v>
      </c>
      <c r="E9" s="7">
        <f t="shared" si="0"/>
        <v>6295705.9799999995</v>
      </c>
      <c r="F9" s="7">
        <v>5358198.55</v>
      </c>
      <c r="G9" s="7">
        <v>5125884.67</v>
      </c>
      <c r="H9" s="7">
        <f t="shared" si="1"/>
        <v>937507.4299999997</v>
      </c>
    </row>
    <row r="10" spans="1:8" x14ac:dyDescent="0.2">
      <c r="A10" s="4" t="s">
        <v>25</v>
      </c>
      <c r="B10" s="9"/>
      <c r="C10" s="7">
        <v>1099349.1299999999</v>
      </c>
      <c r="D10" s="7">
        <v>-164808.26999999999</v>
      </c>
      <c r="E10" s="7">
        <f t="shared" si="0"/>
        <v>934540.85999999987</v>
      </c>
      <c r="F10" s="7">
        <v>788149.91</v>
      </c>
      <c r="G10" s="7">
        <v>760123.13</v>
      </c>
      <c r="H10" s="7">
        <f t="shared" si="1"/>
        <v>146390.94999999984</v>
      </c>
    </row>
    <row r="11" spans="1:8" x14ac:dyDescent="0.2">
      <c r="A11" s="4" t="s">
        <v>26</v>
      </c>
      <c r="B11" s="9"/>
      <c r="C11" s="7">
        <v>966080.26</v>
      </c>
      <c r="D11" s="7">
        <v>32647.35</v>
      </c>
      <c r="E11" s="7">
        <f t="shared" si="0"/>
        <v>998727.61</v>
      </c>
      <c r="F11" s="7">
        <v>854173.48</v>
      </c>
      <c r="G11" s="7">
        <v>833010.25</v>
      </c>
      <c r="H11" s="7">
        <f t="shared" si="1"/>
        <v>144554.13</v>
      </c>
    </row>
    <row r="12" spans="1:8" x14ac:dyDescent="0.2">
      <c r="A12" s="4" t="s">
        <v>27</v>
      </c>
      <c r="B12" s="9"/>
      <c r="C12" s="7">
        <v>518926.12</v>
      </c>
      <c r="D12" s="7">
        <v>-9464.0400000000009</v>
      </c>
      <c r="E12" s="7">
        <f t="shared" si="0"/>
        <v>509462.08</v>
      </c>
      <c r="F12" s="7">
        <v>493146.02</v>
      </c>
      <c r="G12" s="7">
        <v>479918.27</v>
      </c>
      <c r="H12" s="7">
        <f t="shared" si="1"/>
        <v>16316.059999999998</v>
      </c>
    </row>
    <row r="13" spans="1:8" x14ac:dyDescent="0.2">
      <c r="A13" s="4" t="s">
        <v>28</v>
      </c>
      <c r="B13" s="9"/>
      <c r="C13" s="7">
        <v>1603669.2</v>
      </c>
      <c r="D13" s="7">
        <v>1668656.27</v>
      </c>
      <c r="E13" s="7">
        <f t="shared" si="0"/>
        <v>3272325.4699999997</v>
      </c>
      <c r="F13" s="7">
        <v>1168747.69</v>
      </c>
      <c r="G13" s="7">
        <v>1137093.8</v>
      </c>
      <c r="H13" s="7">
        <f t="shared" si="1"/>
        <v>2103577.7799999998</v>
      </c>
    </row>
    <row r="14" spans="1:8" x14ac:dyDescent="0.2">
      <c r="A14" s="4" t="s">
        <v>29</v>
      </c>
      <c r="B14" s="9"/>
      <c r="C14" s="7">
        <v>11334615.1</v>
      </c>
      <c r="D14" s="7">
        <v>11271441.050000001</v>
      </c>
      <c r="E14" s="7">
        <f t="shared" ref="E14" si="2">C14+D14</f>
        <v>22606056.149999999</v>
      </c>
      <c r="F14" s="7">
        <v>20670361.100000001</v>
      </c>
      <c r="G14" s="7">
        <v>20477444.109999999</v>
      </c>
      <c r="H14" s="7">
        <f t="shared" ref="H14" si="3">E14-F14</f>
        <v>1935695.049999997</v>
      </c>
    </row>
    <row r="15" spans="1:8" x14ac:dyDescent="0.2">
      <c r="A15" s="4" t="s">
        <v>30</v>
      </c>
      <c r="B15" s="9"/>
      <c r="C15" s="7">
        <v>137677272.53</v>
      </c>
      <c r="D15" s="7">
        <v>-19968637.460000001</v>
      </c>
      <c r="E15" s="7">
        <f t="shared" ref="E15" si="4">C15+D15</f>
        <v>117708635.06999999</v>
      </c>
      <c r="F15" s="7">
        <v>100185650.88</v>
      </c>
      <c r="G15" s="7">
        <v>79345177.099999994</v>
      </c>
      <c r="H15" s="7">
        <f t="shared" ref="H15" si="5">E15-F15</f>
        <v>17522984.189999998</v>
      </c>
    </row>
    <row r="16" spans="1:8" x14ac:dyDescent="0.2">
      <c r="A16" s="4" t="s">
        <v>31</v>
      </c>
      <c r="B16" s="9"/>
      <c r="C16" s="7">
        <v>4078342.98</v>
      </c>
      <c r="D16" s="7">
        <v>-219913.51</v>
      </c>
      <c r="E16" s="7">
        <f t="shared" ref="E16" si="6">C16+D16</f>
        <v>3858429.4699999997</v>
      </c>
      <c r="F16" s="7">
        <v>3315697.36</v>
      </c>
      <c r="G16" s="7">
        <v>3227548.06</v>
      </c>
      <c r="H16" s="7">
        <f t="shared" ref="H16" si="7">E16-F16</f>
        <v>542732.10999999987</v>
      </c>
    </row>
    <row r="17" spans="1:8" x14ac:dyDescent="0.2">
      <c r="A17" s="4" t="s">
        <v>32</v>
      </c>
      <c r="B17" s="9"/>
      <c r="C17" s="7">
        <v>10929699.289999999</v>
      </c>
      <c r="D17" s="7">
        <v>-54429.87</v>
      </c>
      <c r="E17" s="7">
        <f t="shared" ref="E17" si="8">C17+D17</f>
        <v>10875269.42</v>
      </c>
      <c r="F17" s="7">
        <v>9251045.2200000007</v>
      </c>
      <c r="G17" s="7">
        <v>9113119.3900000006</v>
      </c>
      <c r="H17" s="7">
        <f t="shared" ref="H17" si="9">E17-F17</f>
        <v>1624224.1999999993</v>
      </c>
    </row>
    <row r="18" spans="1:8" x14ac:dyDescent="0.2">
      <c r="A18" s="4" t="s">
        <v>33</v>
      </c>
      <c r="B18" s="9"/>
      <c r="C18" s="7">
        <v>8443454.6600000001</v>
      </c>
      <c r="D18" s="7">
        <v>-662230.9</v>
      </c>
      <c r="E18" s="7">
        <f t="shared" ref="E18" si="10">C18+D18</f>
        <v>7781223.7599999998</v>
      </c>
      <c r="F18" s="7">
        <v>6790900.3600000003</v>
      </c>
      <c r="G18" s="7">
        <v>6611621.8899999997</v>
      </c>
      <c r="H18" s="7">
        <f t="shared" ref="H18" si="11">E18-F18</f>
        <v>990323.39999999944</v>
      </c>
    </row>
    <row r="19" spans="1:8" x14ac:dyDescent="0.2">
      <c r="A19" s="4" t="s">
        <v>34</v>
      </c>
      <c r="B19" s="9"/>
      <c r="C19" s="7">
        <v>35553866.460000001</v>
      </c>
      <c r="D19" s="7">
        <v>1770277.09</v>
      </c>
      <c r="E19" s="7">
        <f t="shared" ref="E19" si="12">C19+D19</f>
        <v>37324143.550000004</v>
      </c>
      <c r="F19" s="7">
        <v>29421049.710000001</v>
      </c>
      <c r="G19" s="7">
        <v>28589900.489999998</v>
      </c>
      <c r="H19" s="7">
        <f t="shared" ref="H19" si="13">E19-F19</f>
        <v>7903093.8400000036</v>
      </c>
    </row>
    <row r="20" spans="1:8" x14ac:dyDescent="0.2">
      <c r="A20" s="4" t="s">
        <v>35</v>
      </c>
      <c r="B20" s="9"/>
      <c r="C20" s="7">
        <v>3204886.58</v>
      </c>
      <c r="D20" s="7">
        <v>4414845.71</v>
      </c>
      <c r="E20" s="7">
        <f t="shared" ref="E20" si="14">C20+D20</f>
        <v>7619732.29</v>
      </c>
      <c r="F20" s="7">
        <v>2915247.6</v>
      </c>
      <c r="G20" s="7">
        <v>2856845.78</v>
      </c>
      <c r="H20" s="7">
        <f t="shared" ref="H20" si="15">E20-F20</f>
        <v>4704484.6899999995</v>
      </c>
    </row>
    <row r="21" spans="1:8" x14ac:dyDescent="0.2">
      <c r="A21" s="4" t="s">
        <v>36</v>
      </c>
      <c r="B21" s="9"/>
      <c r="C21" s="7">
        <v>109755330.77</v>
      </c>
      <c r="D21" s="7">
        <v>-13445660.33</v>
      </c>
      <c r="E21" s="7">
        <f t="shared" ref="E21" si="16">C21+D21</f>
        <v>96309670.439999998</v>
      </c>
      <c r="F21" s="7">
        <v>69442671.239999995</v>
      </c>
      <c r="G21" s="7">
        <v>68317197.019999996</v>
      </c>
      <c r="H21" s="7">
        <f t="shared" ref="H21" si="17">E21-F21</f>
        <v>26866999.200000003</v>
      </c>
    </row>
    <row r="22" spans="1:8" x14ac:dyDescent="0.2">
      <c r="A22" s="4" t="s">
        <v>37</v>
      </c>
      <c r="B22" s="9"/>
      <c r="C22" s="7">
        <v>4605283.68</v>
      </c>
      <c r="D22" s="7">
        <v>-547432.09</v>
      </c>
      <c r="E22" s="7">
        <f t="shared" ref="E22" si="18">C22+D22</f>
        <v>4057851.59</v>
      </c>
      <c r="F22" s="7">
        <v>3565798.95</v>
      </c>
      <c r="G22" s="7">
        <v>3392414.41</v>
      </c>
      <c r="H22" s="7">
        <f t="shared" ref="H22" si="19">E22-F22</f>
        <v>492052.63999999966</v>
      </c>
    </row>
    <row r="23" spans="1:8" x14ac:dyDescent="0.2">
      <c r="A23" s="4" t="s">
        <v>38</v>
      </c>
      <c r="B23" s="9"/>
      <c r="C23" s="7">
        <v>32512838.309999999</v>
      </c>
      <c r="D23" s="7">
        <v>2995179.47</v>
      </c>
      <c r="E23" s="7">
        <f t="shared" ref="E23" si="20">C23+D23</f>
        <v>35508017.780000001</v>
      </c>
      <c r="F23" s="7">
        <v>28039882.629999999</v>
      </c>
      <c r="G23" s="7">
        <v>27425610.18</v>
      </c>
      <c r="H23" s="7">
        <f t="shared" ref="H23" si="21">E23-F23</f>
        <v>7468135.1500000022</v>
      </c>
    </row>
    <row r="24" spans="1:8" x14ac:dyDescent="0.2">
      <c r="A24" s="4" t="s">
        <v>39</v>
      </c>
      <c r="B24" s="9"/>
      <c r="C24" s="7">
        <v>854251.3</v>
      </c>
      <c r="D24" s="7">
        <v>-44345.97</v>
      </c>
      <c r="E24" s="7">
        <f t="shared" ref="E24" si="22">C24+D24</f>
        <v>809905.33000000007</v>
      </c>
      <c r="F24" s="7">
        <v>518553.79</v>
      </c>
      <c r="G24" s="7">
        <v>485855.59</v>
      </c>
      <c r="H24" s="7">
        <f t="shared" ref="H24" si="23">E24-F24</f>
        <v>291351.5400000001</v>
      </c>
    </row>
    <row r="25" spans="1:8" x14ac:dyDescent="0.2">
      <c r="A25" s="4" t="s">
        <v>40</v>
      </c>
      <c r="B25" s="9"/>
      <c r="C25" s="7">
        <v>1993254.93</v>
      </c>
      <c r="D25" s="7">
        <v>172690.22</v>
      </c>
      <c r="E25" s="7">
        <f t="shared" ref="E25" si="24">C25+D25</f>
        <v>2165945.15</v>
      </c>
      <c r="F25" s="7">
        <v>1878524.4</v>
      </c>
      <c r="G25" s="7">
        <v>1804245.59</v>
      </c>
      <c r="H25" s="7">
        <f t="shared" ref="H25" si="25">E25-F25</f>
        <v>287420.75</v>
      </c>
    </row>
    <row r="26" spans="1:8" x14ac:dyDescent="0.2">
      <c r="A26" s="4" t="s">
        <v>41</v>
      </c>
      <c r="B26" s="9"/>
      <c r="C26" s="7">
        <v>777728.65</v>
      </c>
      <c r="D26" s="7">
        <v>-7746.11</v>
      </c>
      <c r="E26" s="7">
        <f t="shared" ref="E26" si="26">C26+D26</f>
        <v>769982.54</v>
      </c>
      <c r="F26" s="7">
        <v>721979.9</v>
      </c>
      <c r="G26" s="7">
        <v>700940.92</v>
      </c>
      <c r="H26" s="7">
        <f t="shared" ref="H26" si="27">E26-F26</f>
        <v>48002.640000000014</v>
      </c>
    </row>
    <row r="27" spans="1:8" x14ac:dyDescent="0.2">
      <c r="A27" s="4" t="s">
        <v>42</v>
      </c>
      <c r="B27" s="9"/>
      <c r="C27" s="7">
        <v>108168430.90000001</v>
      </c>
      <c r="D27" s="7">
        <v>209894850.97999999</v>
      </c>
      <c r="E27" s="7">
        <f t="shared" ref="E27" si="28">C27+D27</f>
        <v>318063281.88</v>
      </c>
      <c r="F27" s="7">
        <v>168759674.16</v>
      </c>
      <c r="G27" s="7">
        <v>157689371.91</v>
      </c>
      <c r="H27" s="7">
        <f t="shared" ref="H27" si="29">E27-F27</f>
        <v>149303607.72</v>
      </c>
    </row>
    <row r="28" spans="1:8" x14ac:dyDescent="0.2">
      <c r="A28" s="4" t="s">
        <v>43</v>
      </c>
      <c r="B28" s="9"/>
      <c r="C28" s="7">
        <v>13056723.18</v>
      </c>
      <c r="D28" s="7">
        <v>1758199.57</v>
      </c>
      <c r="E28" s="7">
        <f t="shared" ref="E28" si="30">C28+D28</f>
        <v>14814922.75</v>
      </c>
      <c r="F28" s="7">
        <v>13728936.869999999</v>
      </c>
      <c r="G28" s="7">
        <v>13373336.59</v>
      </c>
      <c r="H28" s="7">
        <f t="shared" ref="H28" si="31">E28-F28</f>
        <v>1085985.8800000008</v>
      </c>
    </row>
    <row r="29" spans="1:8" x14ac:dyDescent="0.2">
      <c r="A29" s="4" t="s">
        <v>44</v>
      </c>
      <c r="B29" s="9"/>
      <c r="C29" s="7">
        <v>2591058.91</v>
      </c>
      <c r="D29" s="7">
        <v>143785.21</v>
      </c>
      <c r="E29" s="7">
        <f t="shared" ref="E29" si="32">C29+D29</f>
        <v>2734844.12</v>
      </c>
      <c r="F29" s="7">
        <v>2020227.77</v>
      </c>
      <c r="G29" s="7">
        <v>1985474.28</v>
      </c>
      <c r="H29" s="7">
        <f t="shared" ref="H29" si="33">E29-F29</f>
        <v>714616.35000000009</v>
      </c>
    </row>
    <row r="30" spans="1:8" x14ac:dyDescent="0.2">
      <c r="A30" s="4" t="s">
        <v>45</v>
      </c>
      <c r="B30" s="9"/>
      <c r="C30" s="7">
        <v>7865250.3700000001</v>
      </c>
      <c r="D30" s="7">
        <v>569512.99</v>
      </c>
      <c r="E30" s="7">
        <f t="shared" ref="E30" si="34">C30+D30</f>
        <v>8434763.3599999994</v>
      </c>
      <c r="F30" s="7">
        <v>6869657.29</v>
      </c>
      <c r="G30" s="7">
        <v>6680873.5199999996</v>
      </c>
      <c r="H30" s="7">
        <f t="shared" ref="H30" si="35">E30-F30</f>
        <v>1565106.0699999994</v>
      </c>
    </row>
    <row r="31" spans="1:8" x14ac:dyDescent="0.2">
      <c r="A31" s="4" t="s">
        <v>46</v>
      </c>
      <c r="B31" s="9"/>
      <c r="C31" s="7">
        <v>4489840.4800000004</v>
      </c>
      <c r="D31" s="7">
        <v>-318474.25</v>
      </c>
      <c r="E31" s="7">
        <f t="shared" ref="E31" si="36">C31+D31</f>
        <v>4171366.2300000004</v>
      </c>
      <c r="F31" s="7">
        <v>2854360.85</v>
      </c>
      <c r="G31" s="7">
        <v>2806980.74</v>
      </c>
      <c r="H31" s="7">
        <f t="shared" ref="H31" si="37">E31-F31</f>
        <v>1317005.3800000004</v>
      </c>
    </row>
    <row r="32" spans="1:8" x14ac:dyDescent="0.2">
      <c r="A32" s="4" t="s">
        <v>47</v>
      </c>
      <c r="B32" s="9"/>
      <c r="C32" s="7">
        <v>19940510.870000001</v>
      </c>
      <c r="D32" s="7">
        <v>-1060901.71</v>
      </c>
      <c r="E32" s="7">
        <f t="shared" ref="E32" si="38">C32+D32</f>
        <v>18879609.16</v>
      </c>
      <c r="F32" s="7">
        <v>14553137.390000001</v>
      </c>
      <c r="G32" s="7">
        <v>14191589.41</v>
      </c>
      <c r="H32" s="7">
        <f t="shared" ref="H32" si="39">E32-F32</f>
        <v>4326471.7699999996</v>
      </c>
    </row>
    <row r="33" spans="1:8" x14ac:dyDescent="0.2">
      <c r="A33" s="4" t="s">
        <v>48</v>
      </c>
      <c r="B33" s="9"/>
      <c r="C33" s="7">
        <v>2420174.73</v>
      </c>
      <c r="D33" s="7">
        <v>2721502.31</v>
      </c>
      <c r="E33" s="7">
        <f t="shared" ref="E33" si="40">C33+D33</f>
        <v>5141677.04</v>
      </c>
      <c r="F33" s="7">
        <v>4275192.2300000004</v>
      </c>
      <c r="G33" s="7">
        <v>3950582.07</v>
      </c>
      <c r="H33" s="7">
        <f t="shared" ref="H33" si="41">E33-F33</f>
        <v>866484.80999999959</v>
      </c>
    </row>
    <row r="34" spans="1:8" x14ac:dyDescent="0.2">
      <c r="A34" s="4" t="s">
        <v>49</v>
      </c>
      <c r="B34" s="9"/>
      <c r="C34" s="7">
        <v>3012945.72</v>
      </c>
      <c r="D34" s="7">
        <v>265931.94</v>
      </c>
      <c r="E34" s="7">
        <f t="shared" ref="E34" si="42">C34+D34</f>
        <v>3278877.66</v>
      </c>
      <c r="F34" s="7">
        <v>2187907.48</v>
      </c>
      <c r="G34" s="7">
        <v>2124617.34</v>
      </c>
      <c r="H34" s="7">
        <f t="shared" ref="H34" si="43">E34-F34</f>
        <v>1090970.1800000002</v>
      </c>
    </row>
    <row r="35" spans="1:8" x14ac:dyDescent="0.2">
      <c r="A35" s="4" t="s">
        <v>50</v>
      </c>
      <c r="B35" s="9"/>
      <c r="C35" s="7">
        <v>15654852.43</v>
      </c>
      <c r="D35" s="7">
        <v>247895.71</v>
      </c>
      <c r="E35" s="7">
        <f t="shared" ref="E35" si="44">C35+D35</f>
        <v>15902748.140000001</v>
      </c>
      <c r="F35" s="7">
        <v>11220623.289999999</v>
      </c>
      <c r="G35" s="7">
        <v>10958993.66</v>
      </c>
      <c r="H35" s="7">
        <f t="shared" ref="H35" si="45">E35-F35</f>
        <v>4682124.8500000015</v>
      </c>
    </row>
    <row r="36" spans="1:8" x14ac:dyDescent="0.2">
      <c r="A36" s="4" t="s">
        <v>51</v>
      </c>
      <c r="B36" s="9"/>
      <c r="C36" s="7">
        <v>17462517.050000001</v>
      </c>
      <c r="D36" s="7">
        <v>9754178.1199999992</v>
      </c>
      <c r="E36" s="7">
        <f t="shared" ref="E36" si="46">C36+D36</f>
        <v>27216695.170000002</v>
      </c>
      <c r="F36" s="7">
        <v>21070569.59</v>
      </c>
      <c r="G36" s="7">
        <v>20861225.370000001</v>
      </c>
      <c r="H36" s="7">
        <f t="shared" ref="H36" si="47">E36-F36</f>
        <v>6146125.5800000019</v>
      </c>
    </row>
    <row r="37" spans="1:8" x14ac:dyDescent="0.2">
      <c r="A37" s="4" t="s">
        <v>52</v>
      </c>
      <c r="B37" s="9"/>
      <c r="C37" s="7">
        <v>8865744.9399999995</v>
      </c>
      <c r="D37" s="7">
        <v>2170222.9</v>
      </c>
      <c r="E37" s="7">
        <f t="shared" ref="E37" si="48">C37+D37</f>
        <v>11035967.84</v>
      </c>
      <c r="F37" s="7">
        <v>9264602.7599999998</v>
      </c>
      <c r="G37" s="7">
        <v>8337435.3600000003</v>
      </c>
      <c r="H37" s="7">
        <f t="shared" ref="H37" si="49">E37-F37</f>
        <v>1771365.08</v>
      </c>
    </row>
    <row r="38" spans="1:8" x14ac:dyDescent="0.2">
      <c r="A38" s="4" t="s">
        <v>53</v>
      </c>
      <c r="B38" s="9"/>
      <c r="C38" s="7">
        <v>10269162.49</v>
      </c>
      <c r="D38" s="7">
        <v>2734181.64</v>
      </c>
      <c r="E38" s="7">
        <f t="shared" ref="E38" si="50">C38+D38</f>
        <v>13003344.130000001</v>
      </c>
      <c r="F38" s="7">
        <v>7532604.71</v>
      </c>
      <c r="G38" s="7">
        <v>7386856.1100000003</v>
      </c>
      <c r="H38" s="7">
        <f t="shared" ref="H38" si="51">E38-F38</f>
        <v>5470739.4200000009</v>
      </c>
    </row>
    <row r="39" spans="1:8" x14ac:dyDescent="0.2">
      <c r="A39" s="4" t="s">
        <v>54</v>
      </c>
      <c r="B39" s="9"/>
      <c r="C39" s="7">
        <v>18737371.43</v>
      </c>
      <c r="D39" s="7">
        <v>-1220476.96</v>
      </c>
      <c r="E39" s="7">
        <f t="shared" ref="E39" si="52">C39+D39</f>
        <v>17516894.469999999</v>
      </c>
      <c r="F39" s="7">
        <v>14302137.27</v>
      </c>
      <c r="G39" s="7">
        <v>13834160.74</v>
      </c>
      <c r="H39" s="7">
        <f t="shared" ref="H39" si="53">E39-F39</f>
        <v>3214757.1999999993</v>
      </c>
    </row>
    <row r="40" spans="1:8" x14ac:dyDescent="0.2">
      <c r="A40" s="4" t="s">
        <v>55</v>
      </c>
      <c r="B40" s="9"/>
      <c r="C40" s="7">
        <v>5210117.2699999996</v>
      </c>
      <c r="D40" s="7">
        <v>3350945.96</v>
      </c>
      <c r="E40" s="7">
        <f t="shared" ref="E40" si="54">C40+D40</f>
        <v>8561063.2300000004</v>
      </c>
      <c r="F40" s="7">
        <v>7361450.3700000001</v>
      </c>
      <c r="G40" s="7">
        <v>6617618.7300000004</v>
      </c>
      <c r="H40" s="7">
        <f t="shared" ref="H40" si="55">E40-F40</f>
        <v>1199612.8600000003</v>
      </c>
    </row>
    <row r="41" spans="1:8" x14ac:dyDescent="0.2">
      <c r="A41" s="4" t="s">
        <v>56</v>
      </c>
      <c r="B41" s="9"/>
      <c r="C41" s="7">
        <v>9829384.5399999991</v>
      </c>
      <c r="D41" s="7">
        <v>4577953.75</v>
      </c>
      <c r="E41" s="7">
        <f t="shared" ref="E41" si="56">C41+D41</f>
        <v>14407338.289999999</v>
      </c>
      <c r="F41" s="7">
        <v>6809009.6100000003</v>
      </c>
      <c r="G41" s="7">
        <v>6641409.9000000004</v>
      </c>
      <c r="H41" s="7">
        <f t="shared" ref="H41" si="57">E41-F41</f>
        <v>7598328.6799999988</v>
      </c>
    </row>
    <row r="42" spans="1:8" x14ac:dyDescent="0.2">
      <c r="A42" s="4" t="s">
        <v>57</v>
      </c>
      <c r="B42" s="9"/>
      <c r="C42" s="7">
        <v>5724026.04</v>
      </c>
      <c r="D42" s="7">
        <v>865327.17</v>
      </c>
      <c r="E42" s="7">
        <f t="shared" ref="E42" si="58">C42+D42</f>
        <v>6589353.21</v>
      </c>
      <c r="F42" s="7">
        <v>5291484.9800000004</v>
      </c>
      <c r="G42" s="7">
        <v>5140381.32</v>
      </c>
      <c r="H42" s="7">
        <f t="shared" ref="H42" si="59">E42-F42</f>
        <v>1297868.2299999995</v>
      </c>
    </row>
    <row r="43" spans="1:8" x14ac:dyDescent="0.2">
      <c r="A43" s="4" t="s">
        <v>58</v>
      </c>
      <c r="B43" s="9"/>
      <c r="C43" s="7">
        <v>13527341.93</v>
      </c>
      <c r="D43" s="7">
        <v>-175919.91</v>
      </c>
      <c r="E43" s="7">
        <f t="shared" ref="E43" si="60">C43+D43</f>
        <v>13351422.02</v>
      </c>
      <c r="F43" s="7">
        <v>10618406.23</v>
      </c>
      <c r="G43" s="7">
        <v>10418455.949999999</v>
      </c>
      <c r="H43" s="7">
        <f t="shared" ref="H43" si="61">E43-F43</f>
        <v>2733015.7899999991</v>
      </c>
    </row>
    <row r="44" spans="1:8" x14ac:dyDescent="0.2">
      <c r="A44" s="4" t="s">
        <v>59</v>
      </c>
      <c r="B44" s="9"/>
      <c r="C44" s="7">
        <v>17370635.190000001</v>
      </c>
      <c r="D44" s="7">
        <v>3816016.72</v>
      </c>
      <c r="E44" s="7">
        <f t="shared" ref="E44" si="62">C44+D44</f>
        <v>21186651.91</v>
      </c>
      <c r="F44" s="7">
        <v>21006668.289999999</v>
      </c>
      <c r="G44" s="7">
        <v>20663849.23</v>
      </c>
      <c r="H44" s="7">
        <f t="shared" ref="H44" si="63">E44-F44</f>
        <v>179983.62000000104</v>
      </c>
    </row>
    <row r="45" spans="1:8" x14ac:dyDescent="0.2">
      <c r="A45" s="4" t="s">
        <v>60</v>
      </c>
      <c r="B45" s="9"/>
      <c r="C45" s="7">
        <v>40723303.520000003</v>
      </c>
      <c r="D45" s="7">
        <v>4960233.1900000004</v>
      </c>
      <c r="E45" s="7">
        <f t="shared" ref="E45" si="64">C45+D45</f>
        <v>45683536.710000001</v>
      </c>
      <c r="F45" s="7">
        <v>38716740.340000004</v>
      </c>
      <c r="G45" s="7">
        <v>38255505.829999998</v>
      </c>
      <c r="H45" s="7">
        <f t="shared" ref="H45" si="65">E45-F45</f>
        <v>6966796.3699999973</v>
      </c>
    </row>
    <row r="46" spans="1:8" x14ac:dyDescent="0.2">
      <c r="A46" s="4" t="s">
        <v>61</v>
      </c>
      <c r="B46" s="9"/>
      <c r="C46" s="7">
        <v>11545265.27</v>
      </c>
      <c r="D46" s="7">
        <v>167134.16</v>
      </c>
      <c r="E46" s="7">
        <f t="shared" ref="E46" si="66">C46+D46</f>
        <v>11712399.43</v>
      </c>
      <c r="F46" s="7">
        <v>10997512.890000001</v>
      </c>
      <c r="G46" s="7">
        <v>10703470.02</v>
      </c>
      <c r="H46" s="7">
        <f t="shared" ref="H46" si="67">E46-F46</f>
        <v>714886.53999999911</v>
      </c>
    </row>
    <row r="47" spans="1:8" x14ac:dyDescent="0.2">
      <c r="A47" s="4" t="s">
        <v>62</v>
      </c>
      <c r="B47" s="9"/>
      <c r="C47" s="7">
        <v>3354176.25</v>
      </c>
      <c r="D47" s="7">
        <v>226127.39</v>
      </c>
      <c r="E47" s="7">
        <f t="shared" ref="E47" si="68">C47+D47</f>
        <v>3580303.64</v>
      </c>
      <c r="F47" s="7">
        <v>3036748.77</v>
      </c>
      <c r="G47" s="7">
        <v>2962818.85</v>
      </c>
      <c r="H47" s="7">
        <f t="shared" ref="H47" si="69">E47-F47</f>
        <v>543554.87000000011</v>
      </c>
    </row>
    <row r="48" spans="1:8" x14ac:dyDescent="0.2">
      <c r="A48" s="4" t="s">
        <v>63</v>
      </c>
      <c r="B48" s="9"/>
      <c r="C48" s="7">
        <v>13797960.130000001</v>
      </c>
      <c r="D48" s="7">
        <v>1673216.15</v>
      </c>
      <c r="E48" s="7">
        <f t="shared" ref="E48" si="70">C48+D48</f>
        <v>15471176.280000001</v>
      </c>
      <c r="F48" s="7">
        <v>11824376.640000001</v>
      </c>
      <c r="G48" s="7">
        <v>11376633.470000001</v>
      </c>
      <c r="H48" s="7">
        <f t="shared" ref="H48" si="71">E48-F48</f>
        <v>3646799.6400000006</v>
      </c>
    </row>
    <row r="49" spans="1:8" x14ac:dyDescent="0.2">
      <c r="A49" s="4" t="s">
        <v>64</v>
      </c>
      <c r="B49" s="9"/>
      <c r="C49" s="7">
        <v>2042348.01</v>
      </c>
      <c r="D49" s="7">
        <v>72567.34</v>
      </c>
      <c r="E49" s="7">
        <f t="shared" ref="E49" si="72">C49+D49</f>
        <v>2114915.35</v>
      </c>
      <c r="F49" s="7">
        <v>1520356.57</v>
      </c>
      <c r="G49" s="7">
        <v>1478691.77</v>
      </c>
      <c r="H49" s="7">
        <f t="shared" ref="H49" si="73">E49-F49</f>
        <v>594558.78</v>
      </c>
    </row>
    <row r="50" spans="1:8" x14ac:dyDescent="0.2">
      <c r="A50" s="4" t="s">
        <v>65</v>
      </c>
      <c r="B50" s="9"/>
      <c r="C50" s="7">
        <v>2395494.84</v>
      </c>
      <c r="D50" s="7">
        <v>-30388.66</v>
      </c>
      <c r="E50" s="7">
        <f t="shared" ref="E50" si="74">C50+D50</f>
        <v>2365106.1799999997</v>
      </c>
      <c r="F50" s="7">
        <v>1802324.94</v>
      </c>
      <c r="G50" s="7">
        <v>1719076.14</v>
      </c>
      <c r="H50" s="7">
        <f t="shared" ref="H50" si="75">E50-F50</f>
        <v>562781.23999999976</v>
      </c>
    </row>
    <row r="51" spans="1:8" x14ac:dyDescent="0.2">
      <c r="A51" s="4" t="s">
        <v>66</v>
      </c>
      <c r="B51" s="9"/>
      <c r="C51" s="7">
        <v>2554313.34</v>
      </c>
      <c r="D51" s="7">
        <v>-22746.16</v>
      </c>
      <c r="E51" s="7">
        <f t="shared" ref="E51" si="76">C51+D51</f>
        <v>2531567.1799999997</v>
      </c>
      <c r="F51" s="7">
        <v>1845133.02</v>
      </c>
      <c r="G51" s="7">
        <v>1788208.69</v>
      </c>
      <c r="H51" s="7">
        <f t="shared" ref="H51" si="77">E51-F51</f>
        <v>686434.15999999968</v>
      </c>
    </row>
    <row r="52" spans="1:8" x14ac:dyDescent="0.2">
      <c r="A52" s="4" t="s">
        <v>67</v>
      </c>
      <c r="B52" s="9"/>
      <c r="C52" s="7">
        <v>33380223.350000001</v>
      </c>
      <c r="D52" s="7">
        <v>1200000</v>
      </c>
      <c r="E52" s="7">
        <f t="shared" ref="E52" si="78">C52+D52</f>
        <v>34580223.350000001</v>
      </c>
      <c r="F52" s="7">
        <v>34580223.350000001</v>
      </c>
      <c r="G52" s="7">
        <v>34580223.350000001</v>
      </c>
      <c r="H52" s="7">
        <f t="shared" ref="H52" si="79">E52-F52</f>
        <v>0</v>
      </c>
    </row>
    <row r="53" spans="1:8" x14ac:dyDescent="0.2">
      <c r="A53" s="4" t="s">
        <v>68</v>
      </c>
      <c r="B53" s="9"/>
      <c r="C53" s="7">
        <v>4500000</v>
      </c>
      <c r="D53" s="7">
        <v>320900</v>
      </c>
      <c r="E53" s="7">
        <f t="shared" ref="E53" si="80">C53+D53</f>
        <v>4820900</v>
      </c>
      <c r="F53" s="7">
        <v>4820900</v>
      </c>
      <c r="G53" s="7">
        <v>4820900</v>
      </c>
      <c r="H53" s="7">
        <f t="shared" ref="H53" si="81">E53-F53</f>
        <v>0</v>
      </c>
    </row>
    <row r="54" spans="1:8" x14ac:dyDescent="0.2">
      <c r="A54" s="4" t="s">
        <v>69</v>
      </c>
      <c r="B54" s="9"/>
      <c r="C54" s="7">
        <v>4820900</v>
      </c>
      <c r="D54" s="7">
        <v>-320900</v>
      </c>
      <c r="E54" s="7">
        <f t="shared" ref="E54" si="82">C54+D54</f>
        <v>4500000</v>
      </c>
      <c r="F54" s="7">
        <v>4500000</v>
      </c>
      <c r="G54" s="7">
        <v>4500000</v>
      </c>
      <c r="H54" s="7">
        <f t="shared" ref="H54" si="83">E54-F54</f>
        <v>0</v>
      </c>
    </row>
    <row r="55" spans="1:8" x14ac:dyDescent="0.2">
      <c r="A55" s="4"/>
      <c r="B55" s="9"/>
      <c r="C55" s="7"/>
      <c r="D55" s="7"/>
      <c r="E55" s="7"/>
      <c r="F55" s="7"/>
      <c r="G55" s="7"/>
      <c r="H55" s="7"/>
    </row>
    <row r="56" spans="1:8" x14ac:dyDescent="0.2">
      <c r="A56" s="4"/>
      <c r="B56" s="12"/>
      <c r="C56" s="8"/>
      <c r="D56" s="8"/>
      <c r="E56" s="8"/>
      <c r="F56" s="8"/>
      <c r="G56" s="8"/>
      <c r="H56" s="8"/>
    </row>
    <row r="57" spans="1:8" x14ac:dyDescent="0.2">
      <c r="A57" s="13"/>
      <c r="B57" s="24" t="s">
        <v>11</v>
      </c>
      <c r="C57" s="10">
        <f t="shared" ref="C57:H57" si="84">SUM(C7:C56)</f>
        <v>810993601.84000003</v>
      </c>
      <c r="D57" s="10">
        <f t="shared" si="84"/>
        <v>246425195.01999998</v>
      </c>
      <c r="E57" s="10">
        <f t="shared" si="84"/>
        <v>1057418796.8599997</v>
      </c>
      <c r="F57" s="10">
        <f t="shared" si="84"/>
        <v>765121538.30000007</v>
      </c>
      <c r="G57" s="10">
        <f t="shared" si="84"/>
        <v>722210484.42000008</v>
      </c>
      <c r="H57" s="10">
        <f t="shared" si="84"/>
        <v>292297258.56000006</v>
      </c>
    </row>
    <row r="60" spans="1:8" ht="45" customHeight="1" x14ac:dyDescent="0.2">
      <c r="A60" s="25" t="s">
        <v>71</v>
      </c>
      <c r="B60" s="26"/>
      <c r="C60" s="26"/>
      <c r="D60" s="26"/>
      <c r="E60" s="26"/>
      <c r="F60" s="26"/>
      <c r="G60" s="26"/>
      <c r="H60" s="27"/>
    </row>
    <row r="62" spans="1:8" x14ac:dyDescent="0.2">
      <c r="A62" s="30" t="s">
        <v>12</v>
      </c>
      <c r="B62" s="31"/>
      <c r="C62" s="25" t="s">
        <v>18</v>
      </c>
      <c r="D62" s="26"/>
      <c r="E62" s="26"/>
      <c r="F62" s="26"/>
      <c r="G62" s="27"/>
      <c r="H62" s="28" t="s">
        <v>17</v>
      </c>
    </row>
    <row r="63" spans="1:8" ht="22.5" x14ac:dyDescent="0.2">
      <c r="A63" s="32"/>
      <c r="B63" s="33"/>
      <c r="C63" s="5" t="s">
        <v>13</v>
      </c>
      <c r="D63" s="5" t="s">
        <v>19</v>
      </c>
      <c r="E63" s="5" t="s">
        <v>14</v>
      </c>
      <c r="F63" s="5" t="s">
        <v>15</v>
      </c>
      <c r="G63" s="5" t="s">
        <v>16</v>
      </c>
      <c r="H63" s="29"/>
    </row>
    <row r="64" spans="1:8" x14ac:dyDescent="0.2">
      <c r="A64" s="34"/>
      <c r="B64" s="35"/>
      <c r="C64" s="6">
        <v>1</v>
      </c>
      <c r="D64" s="6">
        <v>2</v>
      </c>
      <c r="E64" s="6" t="s">
        <v>20</v>
      </c>
      <c r="F64" s="6">
        <v>4</v>
      </c>
      <c r="G64" s="6">
        <v>5</v>
      </c>
      <c r="H64" s="6" t="s">
        <v>21</v>
      </c>
    </row>
    <row r="65" spans="1:8" x14ac:dyDescent="0.2">
      <c r="A65" s="15"/>
      <c r="B65" s="16"/>
      <c r="C65" s="20"/>
      <c r="D65" s="20"/>
      <c r="E65" s="20"/>
      <c r="F65" s="20"/>
      <c r="G65" s="20"/>
      <c r="H65" s="20"/>
    </row>
    <row r="66" spans="1:8" x14ac:dyDescent="0.2">
      <c r="A66" s="4" t="s">
        <v>0</v>
      </c>
      <c r="B66" s="2"/>
      <c r="C66" s="21">
        <v>0</v>
      </c>
      <c r="D66" s="21">
        <v>0</v>
      </c>
      <c r="E66" s="21">
        <f>C66+D66</f>
        <v>0</v>
      </c>
      <c r="F66" s="21">
        <v>0</v>
      </c>
      <c r="G66" s="21">
        <v>0</v>
      </c>
      <c r="H66" s="21">
        <f>E66-F66</f>
        <v>0</v>
      </c>
    </row>
    <row r="67" spans="1:8" x14ac:dyDescent="0.2">
      <c r="A67" s="4" t="s">
        <v>1</v>
      </c>
      <c r="B67" s="2"/>
      <c r="C67" s="21">
        <v>0</v>
      </c>
      <c r="D67" s="21">
        <v>0</v>
      </c>
      <c r="E67" s="21">
        <f t="shared" ref="E67:E69" si="85">C67+D67</f>
        <v>0</v>
      </c>
      <c r="F67" s="21">
        <v>0</v>
      </c>
      <c r="G67" s="21">
        <v>0</v>
      </c>
      <c r="H67" s="21">
        <f t="shared" ref="H67:H69" si="86">E67-F67</f>
        <v>0</v>
      </c>
    </row>
    <row r="68" spans="1:8" x14ac:dyDescent="0.2">
      <c r="A68" s="4" t="s">
        <v>2</v>
      </c>
      <c r="B68" s="2"/>
      <c r="C68" s="21">
        <v>0</v>
      </c>
      <c r="D68" s="21">
        <v>0</v>
      </c>
      <c r="E68" s="21">
        <f t="shared" si="85"/>
        <v>0</v>
      </c>
      <c r="F68" s="21">
        <v>0</v>
      </c>
      <c r="G68" s="21">
        <v>0</v>
      </c>
      <c r="H68" s="21">
        <f t="shared" si="86"/>
        <v>0</v>
      </c>
    </row>
    <row r="69" spans="1:8" x14ac:dyDescent="0.2">
      <c r="A69" s="4" t="s">
        <v>3</v>
      </c>
      <c r="B69" s="2"/>
      <c r="C69" s="21">
        <v>0</v>
      </c>
      <c r="D69" s="21">
        <v>0</v>
      </c>
      <c r="E69" s="21">
        <f t="shared" si="85"/>
        <v>0</v>
      </c>
      <c r="F69" s="21">
        <v>0</v>
      </c>
      <c r="G69" s="21">
        <v>0</v>
      </c>
      <c r="H69" s="21">
        <f t="shared" si="86"/>
        <v>0</v>
      </c>
    </row>
    <row r="70" spans="1:8" x14ac:dyDescent="0.2">
      <c r="A70" s="4"/>
      <c r="B70" s="2"/>
      <c r="C70" s="22"/>
      <c r="D70" s="22"/>
      <c r="E70" s="22"/>
      <c r="F70" s="22"/>
      <c r="G70" s="22"/>
      <c r="H70" s="22"/>
    </row>
    <row r="71" spans="1:8" x14ac:dyDescent="0.2">
      <c r="A71" s="13"/>
      <c r="B71" s="24" t="s">
        <v>11</v>
      </c>
      <c r="C71" s="10">
        <f>SUM(C66:C70)</f>
        <v>0</v>
      </c>
      <c r="D71" s="10">
        <f>SUM(D66:D70)</f>
        <v>0</v>
      </c>
      <c r="E71" s="10">
        <f>SUM(E66:E69)</f>
        <v>0</v>
      </c>
      <c r="F71" s="10">
        <f>SUM(F66:F69)</f>
        <v>0</v>
      </c>
      <c r="G71" s="10">
        <f>SUM(G66:G69)</f>
        <v>0</v>
      </c>
      <c r="H71" s="10">
        <f>SUM(H66:H69)</f>
        <v>0</v>
      </c>
    </row>
    <row r="74" spans="1:8" ht="45" customHeight="1" x14ac:dyDescent="0.2">
      <c r="A74" s="25" t="s">
        <v>72</v>
      </c>
      <c r="B74" s="26"/>
      <c r="C74" s="26"/>
      <c r="D74" s="26"/>
      <c r="E74" s="26"/>
      <c r="F74" s="26"/>
      <c r="G74" s="26"/>
      <c r="H74" s="27"/>
    </row>
    <row r="75" spans="1:8" x14ac:dyDescent="0.2">
      <c r="A75" s="30" t="s">
        <v>12</v>
      </c>
      <c r="B75" s="31"/>
      <c r="C75" s="25" t="s">
        <v>18</v>
      </c>
      <c r="D75" s="26"/>
      <c r="E75" s="26"/>
      <c r="F75" s="26"/>
      <c r="G75" s="27"/>
      <c r="H75" s="28" t="s">
        <v>17</v>
      </c>
    </row>
    <row r="76" spans="1:8" ht="22.5" x14ac:dyDescent="0.2">
      <c r="A76" s="32"/>
      <c r="B76" s="33"/>
      <c r="C76" s="5" t="s">
        <v>13</v>
      </c>
      <c r="D76" s="5" t="s">
        <v>19</v>
      </c>
      <c r="E76" s="5" t="s">
        <v>14</v>
      </c>
      <c r="F76" s="5" t="s">
        <v>15</v>
      </c>
      <c r="G76" s="5" t="s">
        <v>16</v>
      </c>
      <c r="H76" s="29"/>
    </row>
    <row r="77" spans="1:8" x14ac:dyDescent="0.2">
      <c r="A77" s="34"/>
      <c r="B77" s="35"/>
      <c r="C77" s="6">
        <v>1</v>
      </c>
      <c r="D77" s="6">
        <v>2</v>
      </c>
      <c r="E77" s="6" t="s">
        <v>20</v>
      </c>
      <c r="F77" s="6">
        <v>4</v>
      </c>
      <c r="G77" s="6">
        <v>5</v>
      </c>
      <c r="H77" s="6" t="s">
        <v>21</v>
      </c>
    </row>
    <row r="78" spans="1:8" x14ac:dyDescent="0.2">
      <c r="A78" s="15"/>
      <c r="B78" s="16"/>
      <c r="C78" s="20"/>
      <c r="D78" s="20"/>
      <c r="E78" s="20"/>
      <c r="F78" s="20"/>
      <c r="G78" s="20"/>
      <c r="H78" s="20"/>
    </row>
    <row r="79" spans="1:8" ht="22.5" x14ac:dyDescent="0.2">
      <c r="A79" s="4"/>
      <c r="B79" s="18" t="s">
        <v>5</v>
      </c>
      <c r="C79" s="21">
        <v>0</v>
      </c>
      <c r="D79" s="21">
        <v>0</v>
      </c>
      <c r="E79" s="21">
        <f>C79+D79</f>
        <v>0</v>
      </c>
      <c r="F79" s="21">
        <v>0</v>
      </c>
      <c r="G79" s="21">
        <v>0</v>
      </c>
      <c r="H79" s="21">
        <f>E79-F79</f>
        <v>0</v>
      </c>
    </row>
    <row r="80" spans="1:8" x14ac:dyDescent="0.2">
      <c r="A80" s="4"/>
      <c r="B80" s="18"/>
      <c r="C80" s="21"/>
      <c r="D80" s="21"/>
      <c r="E80" s="21"/>
      <c r="F80" s="21"/>
      <c r="G80" s="21"/>
      <c r="H80" s="21"/>
    </row>
    <row r="81" spans="1:8" x14ac:dyDescent="0.2">
      <c r="A81" s="4"/>
      <c r="B81" s="18" t="s">
        <v>4</v>
      </c>
      <c r="C81" s="21">
        <v>0</v>
      </c>
      <c r="D81" s="21">
        <v>0</v>
      </c>
      <c r="E81" s="21">
        <f>C81+D81</f>
        <v>0</v>
      </c>
      <c r="F81" s="21">
        <v>0</v>
      </c>
      <c r="G81" s="21">
        <v>0</v>
      </c>
      <c r="H81" s="21">
        <f>E81-F81</f>
        <v>0</v>
      </c>
    </row>
    <row r="82" spans="1:8" x14ac:dyDescent="0.2">
      <c r="A82" s="4"/>
      <c r="B82" s="18"/>
      <c r="C82" s="21"/>
      <c r="D82" s="21"/>
      <c r="E82" s="21"/>
      <c r="F82" s="21"/>
      <c r="G82" s="21"/>
      <c r="H82" s="21"/>
    </row>
    <row r="83" spans="1:8" ht="22.5" x14ac:dyDescent="0.2">
      <c r="A83" s="4"/>
      <c r="B83" s="18" t="s">
        <v>6</v>
      </c>
      <c r="C83" s="21">
        <v>0</v>
      </c>
      <c r="D83" s="21">
        <v>0</v>
      </c>
      <c r="E83" s="21">
        <f>C83+D83</f>
        <v>0</v>
      </c>
      <c r="F83" s="21">
        <v>0</v>
      </c>
      <c r="G83" s="21">
        <v>0</v>
      </c>
      <c r="H83" s="21">
        <f>E83-F83</f>
        <v>0</v>
      </c>
    </row>
    <row r="84" spans="1:8" x14ac:dyDescent="0.2">
      <c r="A84" s="4"/>
      <c r="B84" s="18"/>
      <c r="C84" s="21"/>
      <c r="D84" s="21"/>
      <c r="E84" s="21"/>
      <c r="F84" s="21"/>
      <c r="G84" s="21"/>
      <c r="H84" s="21"/>
    </row>
    <row r="85" spans="1:8" ht="22.5" x14ac:dyDescent="0.2">
      <c r="A85" s="4"/>
      <c r="B85" s="18" t="s">
        <v>8</v>
      </c>
      <c r="C85" s="21">
        <v>0</v>
      </c>
      <c r="D85" s="21">
        <v>0</v>
      </c>
      <c r="E85" s="21">
        <f>C85+D85</f>
        <v>0</v>
      </c>
      <c r="F85" s="21">
        <v>0</v>
      </c>
      <c r="G85" s="21">
        <v>0</v>
      </c>
      <c r="H85" s="21">
        <f>E85-F85</f>
        <v>0</v>
      </c>
    </row>
    <row r="86" spans="1:8" x14ac:dyDescent="0.2">
      <c r="A86" s="4"/>
      <c r="B86" s="18"/>
      <c r="C86" s="21"/>
      <c r="D86" s="21"/>
      <c r="E86" s="21"/>
      <c r="F86" s="21"/>
      <c r="G86" s="21"/>
      <c r="H86" s="21"/>
    </row>
    <row r="87" spans="1:8" ht="22.5" x14ac:dyDescent="0.2">
      <c r="A87" s="4"/>
      <c r="B87" s="18" t="s">
        <v>9</v>
      </c>
      <c r="C87" s="21">
        <v>0</v>
      </c>
      <c r="D87" s="21">
        <v>0</v>
      </c>
      <c r="E87" s="21">
        <f>C87+D87</f>
        <v>0</v>
      </c>
      <c r="F87" s="21">
        <v>0</v>
      </c>
      <c r="G87" s="21">
        <v>0</v>
      </c>
      <c r="H87" s="21">
        <f>E87-F87</f>
        <v>0</v>
      </c>
    </row>
    <row r="88" spans="1:8" x14ac:dyDescent="0.2">
      <c r="A88" s="4"/>
      <c r="B88" s="18"/>
      <c r="C88" s="21"/>
      <c r="D88" s="21"/>
      <c r="E88" s="21"/>
      <c r="F88" s="21"/>
      <c r="G88" s="21"/>
      <c r="H88" s="21"/>
    </row>
    <row r="89" spans="1:8" ht="22.5" x14ac:dyDescent="0.2">
      <c r="A89" s="4"/>
      <c r="B89" s="18" t="s">
        <v>10</v>
      </c>
      <c r="C89" s="21">
        <v>0</v>
      </c>
      <c r="D89" s="21">
        <v>0</v>
      </c>
      <c r="E89" s="21">
        <f>C89+D89</f>
        <v>0</v>
      </c>
      <c r="F89" s="21">
        <v>0</v>
      </c>
      <c r="G89" s="21">
        <v>0</v>
      </c>
      <c r="H89" s="21">
        <f>E89-F89</f>
        <v>0</v>
      </c>
    </row>
    <row r="90" spans="1:8" x14ac:dyDescent="0.2">
      <c r="A90" s="4"/>
      <c r="B90" s="18"/>
      <c r="C90" s="21"/>
      <c r="D90" s="21"/>
      <c r="E90" s="21"/>
      <c r="F90" s="21"/>
      <c r="G90" s="21"/>
      <c r="H90" s="21"/>
    </row>
    <row r="91" spans="1:8" x14ac:dyDescent="0.2">
      <c r="A91" s="4"/>
      <c r="B91" s="18" t="s">
        <v>7</v>
      </c>
      <c r="C91" s="21">
        <v>0</v>
      </c>
      <c r="D91" s="21">
        <v>0</v>
      </c>
      <c r="E91" s="21">
        <f>C91+D91</f>
        <v>0</v>
      </c>
      <c r="F91" s="21">
        <v>0</v>
      </c>
      <c r="G91" s="21">
        <v>0</v>
      </c>
      <c r="H91" s="21">
        <f>E91-F91</f>
        <v>0</v>
      </c>
    </row>
    <row r="92" spans="1:8" x14ac:dyDescent="0.2">
      <c r="A92" s="17"/>
      <c r="B92" s="19"/>
      <c r="C92" s="22"/>
      <c r="D92" s="22"/>
      <c r="E92" s="22"/>
      <c r="F92" s="22"/>
      <c r="G92" s="22"/>
      <c r="H92" s="22"/>
    </row>
    <row r="93" spans="1:8" x14ac:dyDescent="0.2">
      <c r="A93" s="13"/>
      <c r="B93" s="24" t="s">
        <v>11</v>
      </c>
      <c r="C93" s="10">
        <f t="shared" ref="C93:H93" si="87">SUM(C79:C91)</f>
        <v>0</v>
      </c>
      <c r="D93" s="10">
        <f t="shared" si="87"/>
        <v>0</v>
      </c>
      <c r="E93" s="10">
        <f t="shared" si="87"/>
        <v>0</v>
      </c>
      <c r="F93" s="10">
        <f t="shared" si="87"/>
        <v>0</v>
      </c>
      <c r="G93" s="10">
        <f t="shared" si="87"/>
        <v>0</v>
      </c>
      <c r="H93" s="10">
        <f t="shared" si="87"/>
        <v>0</v>
      </c>
    </row>
    <row r="102" spans="2:7" x14ac:dyDescent="0.2">
      <c r="B102" s="3" t="s">
        <v>73</v>
      </c>
      <c r="C102" s="3"/>
      <c r="D102" s="3"/>
      <c r="E102" s="3"/>
      <c r="F102" s="3" t="s">
        <v>74</v>
      </c>
      <c r="G102" s="3"/>
    </row>
    <row r="103" spans="2:7" x14ac:dyDescent="0.2">
      <c r="B103" s="3" t="s">
        <v>75</v>
      </c>
      <c r="C103" s="3"/>
      <c r="D103" s="3"/>
      <c r="E103" s="3"/>
      <c r="F103" s="3" t="s">
        <v>76</v>
      </c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 t="s">
        <v>77</v>
      </c>
      <c r="C109" s="3"/>
      <c r="D109" s="3"/>
      <c r="E109" s="3"/>
      <c r="F109" s="3"/>
      <c r="G109" s="3"/>
    </row>
    <row r="110" spans="2:7" x14ac:dyDescent="0.2">
      <c r="B110" s="3" t="s">
        <v>78</v>
      </c>
      <c r="C110" s="3"/>
      <c r="D110" s="3"/>
      <c r="E110" s="3"/>
      <c r="F110" s="3"/>
      <c r="G110" s="3"/>
    </row>
    <row r="111" spans="2:7" x14ac:dyDescent="0.2">
      <c r="B111" s="3" t="s">
        <v>79</v>
      </c>
      <c r="C111" s="3"/>
      <c r="D111" s="3"/>
      <c r="E111" s="3"/>
      <c r="F111" s="3"/>
      <c r="G111" s="3"/>
    </row>
  </sheetData>
  <sheetProtection formatCells="0" formatColumns="0" formatRows="0" insertRows="0" deleteRows="0" autoFilter="0"/>
  <mergeCells count="12">
    <mergeCell ref="A1:H1"/>
    <mergeCell ref="A3:B5"/>
    <mergeCell ref="A60:H60"/>
    <mergeCell ref="A62:B64"/>
    <mergeCell ref="C3:G3"/>
    <mergeCell ref="H3:H4"/>
    <mergeCell ref="A74:H74"/>
    <mergeCell ref="A75:B77"/>
    <mergeCell ref="C75:G75"/>
    <mergeCell ref="H75:H76"/>
    <mergeCell ref="C62:G62"/>
    <mergeCell ref="H62:H6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2021-02-03T14:28:45Z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